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bank.bslukow.pl\przekierowany\pg\Desktop\Projekty\OCENA ODPOWIEDNIOSCI\"/>
    </mc:Choice>
  </mc:AlternateContent>
  <xr:revisionPtr revIDLastSave="0" documentId="13_ncr:1_{81431142-5803-45F5-A1E0-9C25B6024641}" xr6:coauthVersionLast="47" xr6:coauthVersionMax="47" xr10:uidLastSave="{00000000-0000-0000-0000-000000000000}"/>
  <bookViews>
    <workbookView xWindow="-120" yWindow="-120" windowWidth="29040" windowHeight="15840" tabRatio="695" activeTab="5" xr2:uid="{00000000-000D-0000-FFFF-FFFF00000000}"/>
  </bookViews>
  <sheets>
    <sheet name="Instrukcja" sheetId="7" r:id="rId1"/>
    <sheet name="I - Dane podstawowe" sheetId="8" r:id="rId2"/>
    <sheet name="II - Zarządzanie" sheetId="1" r:id="rId3"/>
    <sheet name="III - Ryzyko" sheetId="3" r:id="rId4"/>
    <sheet name="IV - Linie biznesowe" sheetId="4" r:id="rId5"/>
    <sheet name="Słownik" sheetId="2" r:id="rId6"/>
  </sheets>
  <definedNames>
    <definedName name="Poziomy2">Słownik!$D$3:$E$5</definedName>
    <definedName name="Poziomy5">Słownik!$A$3:$B$8</definedName>
    <definedName name="_xlnm.Print_Titles" localSheetId="2">'II - Zarządzanie'!$1:$5</definedName>
    <definedName name="_xlnm.Print_Titles" localSheetId="3">'III - Ryzyko'!$1:$5</definedName>
    <definedName name="_xlnm.Print_Titles" localSheetId="4">'IV - Linie biznesowe'!$1:$5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4" l="1"/>
  <c r="J5" i="4"/>
  <c r="I5" i="4"/>
  <c r="H5" i="4"/>
  <c r="G5" i="4"/>
  <c r="F5" i="4"/>
  <c r="K5" i="3"/>
  <c r="J5" i="3"/>
  <c r="I5" i="3"/>
  <c r="H5" i="3"/>
  <c r="G5" i="3"/>
  <c r="F5" i="3"/>
  <c r="E5" i="3"/>
  <c r="K5" i="1"/>
  <c r="J5" i="1"/>
  <c r="I5" i="1"/>
  <c r="H5" i="1"/>
  <c r="G5" i="1"/>
  <c r="F5" i="1"/>
  <c r="P6" i="4"/>
  <c r="L5" i="4"/>
  <c r="E5" i="4"/>
  <c r="D5" i="4"/>
  <c r="C5" i="4"/>
  <c r="B5" i="4"/>
  <c r="P13" i="3"/>
  <c r="P12" i="3"/>
  <c r="P11" i="3"/>
  <c r="P10" i="3"/>
  <c r="P9" i="3"/>
  <c r="P8" i="3"/>
  <c r="P6" i="3"/>
  <c r="P7" i="3"/>
  <c r="L5" i="3"/>
  <c r="O6" i="3"/>
  <c r="O7" i="3"/>
  <c r="O8" i="3"/>
  <c r="O9" i="3"/>
  <c r="O10" i="3"/>
  <c r="O11" i="3"/>
  <c r="O12" i="3"/>
  <c r="L5" i="1"/>
  <c r="E5" i="1"/>
  <c r="D5" i="1"/>
  <c r="C5" i="1"/>
  <c r="P8" i="4"/>
  <c r="O8" i="4"/>
  <c r="P7" i="4"/>
  <c r="O7" i="4"/>
  <c r="O6" i="4"/>
  <c r="P3" i="4"/>
  <c r="P2" i="4"/>
  <c r="P1" i="4"/>
  <c r="O13" i="3"/>
  <c r="P3" i="3"/>
  <c r="P2" i="3"/>
  <c r="P1" i="3"/>
  <c r="R6" i="4" l="1"/>
  <c r="R8" i="4"/>
  <c r="R12" i="3"/>
  <c r="R10" i="3"/>
  <c r="R8" i="3"/>
  <c r="R6" i="3"/>
  <c r="R11" i="3"/>
  <c r="R9" i="3"/>
  <c r="R7" i="3"/>
  <c r="R13" i="3"/>
  <c r="R7" i="4"/>
  <c r="O7" i="1"/>
  <c r="O8" i="1"/>
  <c r="O9" i="1"/>
  <c r="O10" i="1"/>
  <c r="O11" i="1"/>
  <c r="O12" i="1"/>
  <c r="O6" i="1"/>
  <c r="P6" i="1" l="1"/>
  <c r="R6" i="1" s="1"/>
  <c r="P12" i="1" l="1"/>
  <c r="R12" i="1" s="1"/>
  <c r="P11" i="1"/>
  <c r="R11" i="1" s="1"/>
  <c r="P10" i="1"/>
  <c r="R10" i="1" s="1"/>
  <c r="P9" i="1"/>
  <c r="R9" i="1" s="1"/>
  <c r="P8" i="1"/>
  <c r="R8" i="1" s="1"/>
  <c r="P7" i="1"/>
  <c r="R7" i="1" s="1"/>
  <c r="C5" i="3" l="1"/>
  <c r="P3" i="1" l="1"/>
  <c r="P1" i="1"/>
  <c r="D5" i="3" l="1"/>
  <c r="B5" i="3" l="1"/>
  <c r="B5" i="1"/>
  <c r="P2" i="1"/>
</calcChain>
</file>

<file path=xl/sharedStrings.xml><?xml version="1.0" encoding="utf-8"?>
<sst xmlns="http://schemas.openxmlformats.org/spreadsheetml/2006/main" count="109" uniqueCount="70">
  <si>
    <t>Znajomość rynku</t>
  </si>
  <si>
    <t>Znajomość wymogów prawnych i ram regulacyjnych</t>
  </si>
  <si>
    <t>Planowanie strategiczne (posiadanie umiejętności w dziedzinie zarządzania)</t>
  </si>
  <si>
    <t>Znajomość systemu zarządzania, w tym zarządzania  ryzykiem</t>
  </si>
  <si>
    <t>Księgowość i audyt finansowy</t>
  </si>
  <si>
    <t>Nadzór, kontrola i audyt wewnętrzny</t>
  </si>
  <si>
    <t>Interpretacja informacji finansowych (posiadanie umiejętności w dziedzinie finansów i rachunkowości)</t>
  </si>
  <si>
    <t>5-poziomowy</t>
  </si>
  <si>
    <t>0 - Brak</t>
  </si>
  <si>
    <t>1 - Podstawowy</t>
  </si>
  <si>
    <t>2 - Średni</t>
  </si>
  <si>
    <t>3 - Wysoki</t>
  </si>
  <si>
    <t>Tekst</t>
  </si>
  <si>
    <t>Wartość</t>
  </si>
  <si>
    <t>4 - B. wysoki</t>
  </si>
  <si>
    <t>realizacja:</t>
  </si>
  <si>
    <t>2-poziomowy</t>
  </si>
  <si>
    <t>0 - Nie spełnia</t>
  </si>
  <si>
    <t>1 - Spełnia</t>
  </si>
  <si>
    <t>Podsumowanie</t>
  </si>
  <si>
    <t>Podmiot:</t>
  </si>
  <si>
    <t>Organ:</t>
  </si>
  <si>
    <t>Data oceny:</t>
  </si>
  <si>
    <t>Tak/Nie</t>
  </si>
  <si>
    <t>0-Nie</t>
  </si>
  <si>
    <t>1-Tak</t>
  </si>
  <si>
    <t>Część III - kompetencje w zakresie zarządzania ryzykiem</t>
  </si>
  <si>
    <t>Przesłanki przeprowadzenia oceny:</t>
  </si>
  <si>
    <t>Data poprzedniej oceny:</t>
  </si>
  <si>
    <t>Skład organu:</t>
  </si>
  <si>
    <t>(imiona i nazwiska)</t>
  </si>
  <si>
    <t>Uwagi:</t>
  </si>
  <si>
    <t>(data oceny)</t>
  </si>
  <si>
    <t>(wpisać przesłanki)</t>
  </si>
  <si>
    <t>(data poprzedniej oceny)</t>
  </si>
  <si>
    <t>(osoba 1)</t>
  </si>
  <si>
    <t>(osoba 2)</t>
  </si>
  <si>
    <t>(osoba 3)</t>
  </si>
  <si>
    <t>(osoba 4)</t>
  </si>
  <si>
    <t>Część I – Dane podstawowe</t>
  </si>
  <si>
    <t>Część II – kompetencje w zakresie zarządzania</t>
  </si>
  <si>
    <t>Instrukcja wypełnienia Formularza</t>
  </si>
  <si>
    <t xml:space="preserve">Formularz umożliwia weryfikację spełniania przez organ kryteriów oceny w zakresie poziomu kompetencji. </t>
  </si>
  <si>
    <t>Kolegialna ocena odpowiedniości</t>
  </si>
  <si>
    <t xml:space="preserve">Obszar modelu biznesowego – ryzyko biznesowe i strategiczne </t>
  </si>
  <si>
    <t xml:space="preserve">Obszar ryzyka systemowego: ryzyko systemowe i zarażenia </t>
  </si>
  <si>
    <t xml:space="preserve">Część IV – kompetencje w zakresie głównych obszarów działalności/linii biznesowych Banku </t>
  </si>
  <si>
    <t>Obszar ryzyka kredytowego: ryzyko kredytowe, koncentracji, zbiorowego niewykonania zobowiązania przez kredytobiorców, kontrahenta, rozliczenia/dostawy, kredytowania w walutach obcych</t>
  </si>
  <si>
    <t xml:space="preserve">Obszar ryzyka rynkowego: ryzyko pozycji, walutowe, cen towarów, korekty wyceny kredytowej stóp procentowych </t>
  </si>
  <si>
    <t>Obszar ryzyka operacyjnego: ryzyko prowadzenia działalności, IT, prawne, modelu, AML</t>
  </si>
  <si>
    <t xml:space="preserve">Obszar płynności i finansowania: ryzyko płynności, płynności rynku, płynności śróddziennej, koncentracji płynności, finansowania </t>
  </si>
  <si>
    <t>Obszar zarządzania kapitałowego: ryzyko nadmiernej dźwigni finansowej, niewypłacalności</t>
  </si>
  <si>
    <t>Obszar zarządzania: ryzyko braku zgodności i reputacji</t>
  </si>
  <si>
    <t>Działalność komercyjna</t>
  </si>
  <si>
    <t>(osoba 5)</t>
  </si>
  <si>
    <t>Rada Nadzorcza</t>
  </si>
  <si>
    <t>Poziom organu 
nie mniejszy niż</t>
  </si>
  <si>
    <t xml:space="preserve">
Wypełnianie formularza należy zacząć od wprowadzenia w zakładce „I - Dane podstawowe” informacji na temat przyczyn oceny, wskazanych w Polityce oceny odpowiedniości, daty oceny oraz daty poprzedniej oceny,  a także nazwisk członków organu.
</t>
  </si>
  <si>
    <t xml:space="preserve">
W zakładkach „II – Zarządzanie”, „III – Ryzyko” i „IV – Linie biznesowe” należy podać informacje na temat poziomu poszczególnych kompetencji prezentowanego przez poszczególnych członków organu (wykorzystując dane wskazane w załączniku D do formularza oceny indywidualnej).
</t>
  </si>
  <si>
    <t xml:space="preserve">
Zakładki „II – Zarządzanie”  „III – Ryzyko” i "IV - Linie biznesowe" zawierają informacje na temat przyjętego przez Bank minimalnego poziomu odpowiedniości kolegialnej organu w danym obszarze. 
</t>
  </si>
  <si>
    <r>
      <t xml:space="preserve">
Po wypełnieniu wszystkich pól należy odczytać informację na temat spełniania wymogów w ostatniej kolumnie w zakładkach II–IV. Jeżeli we wszystkich wierszach pojawia się sformułowanie „Spełnia”, </t>
    </r>
    <r>
      <rPr>
        <b/>
        <sz val="11"/>
        <color theme="1"/>
        <rFont val="Calibri"/>
        <family val="2"/>
        <charset val="238"/>
        <scheme val="minor"/>
      </rPr>
      <t>wynik oceny kolegialnej jest pozytywny</t>
    </r>
    <r>
      <rPr>
        <sz val="11"/>
        <color theme="1"/>
        <rFont val="Calibri"/>
        <family val="2"/>
        <charset val="238"/>
        <scheme val="minor"/>
      </rPr>
      <t xml:space="preserve">. Jeżeli w co najmniej jednym polu pojawia się sformułowanie „Nie spełnia”, </t>
    </r>
    <r>
      <rPr>
        <b/>
        <sz val="11"/>
        <color theme="1"/>
        <rFont val="Calibri"/>
        <family val="2"/>
        <charset val="238"/>
        <scheme val="minor"/>
      </rPr>
      <t xml:space="preserve">wynik oceny jest w tym zakresie negatywny.
</t>
    </r>
  </si>
  <si>
    <t>Bank Spółdzielczy w Łukowie</t>
  </si>
  <si>
    <t>Działalność kdetaliczna</t>
  </si>
  <si>
    <t>Płatności i rozliczenia</t>
  </si>
  <si>
    <t>(osoba 6)</t>
  </si>
  <si>
    <t>(osoba 7)</t>
  </si>
  <si>
    <t>(osoba 8)</t>
  </si>
  <si>
    <t>(osoba 9)</t>
  </si>
  <si>
    <t>(osoba 10)</t>
  </si>
  <si>
    <t>(osoba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</si>
</sst>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0" fillId="0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justify" vertic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workbookViewId="0">
      <selection activeCell="A9" sqref="A9"/>
    </sheetView>
  </sheetViews>
  <sheetFormatPr defaultRowHeight="15" x14ac:dyDescent="0.25"/>
  <cols>
    <col min="1" max="1" width="119.28515625" customWidth="1"/>
  </cols>
  <sheetData>
    <row r="1" spans="1:1" x14ac:dyDescent="0.25">
      <c r="A1" s="8" t="s">
        <v>41</v>
      </c>
    </row>
    <row r="2" spans="1:1" x14ac:dyDescent="0.25">
      <c r="A2" s="8"/>
    </row>
    <row r="3" spans="1:1" x14ac:dyDescent="0.25">
      <c r="A3" s="7" t="s">
        <v>42</v>
      </c>
    </row>
    <row r="4" spans="1:1" ht="60" x14ac:dyDescent="0.25">
      <c r="A4" s="27" t="s">
        <v>57</v>
      </c>
    </row>
    <row r="5" spans="1:1" ht="75" x14ac:dyDescent="0.25">
      <c r="A5" s="27" t="s">
        <v>58</v>
      </c>
    </row>
    <row r="6" spans="1:1" ht="60" x14ac:dyDescent="0.25">
      <c r="A6" s="27" t="s">
        <v>59</v>
      </c>
    </row>
    <row r="7" spans="1:1" ht="75" x14ac:dyDescent="0.25">
      <c r="A7" s="27" t="s">
        <v>60</v>
      </c>
    </row>
    <row r="8" spans="1:1" x14ac:dyDescent="0.25">
      <c r="A8" s="9"/>
    </row>
    <row r="9" spans="1:1" x14ac:dyDescent="0.25">
      <c r="A9" s="9"/>
    </row>
    <row r="10" spans="1:1" x14ac:dyDescent="0.25">
      <c r="A10" s="9"/>
    </row>
    <row r="11" spans="1:1" x14ac:dyDescent="0.25">
      <c r="A11" s="7"/>
    </row>
    <row r="12" spans="1:1" x14ac:dyDescent="0.25">
      <c r="A12" s="7"/>
    </row>
    <row r="13" spans="1:1" x14ac:dyDescent="0.25">
      <c r="A1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B14" sqref="B14"/>
    </sheetView>
  </sheetViews>
  <sheetFormatPr defaultRowHeight="15" x14ac:dyDescent="0.25"/>
  <cols>
    <col min="1" max="1" width="18.7109375" customWidth="1"/>
    <col min="2" max="2" width="68.42578125" customWidth="1"/>
  </cols>
  <sheetData>
    <row r="1" spans="1:9" x14ac:dyDescent="0.25">
      <c r="A1" s="31" t="s">
        <v>43</v>
      </c>
      <c r="B1" s="31"/>
      <c r="C1" s="3"/>
      <c r="D1" s="3"/>
      <c r="E1" s="3"/>
      <c r="F1" s="3"/>
      <c r="G1" s="3"/>
      <c r="H1" s="3"/>
      <c r="I1" s="3"/>
    </row>
    <row r="2" spans="1:9" x14ac:dyDescent="0.25">
      <c r="A2" s="32" t="s">
        <v>39</v>
      </c>
      <c r="B2" s="32"/>
      <c r="C2" s="3"/>
      <c r="D2" s="3"/>
      <c r="E2" s="3"/>
      <c r="F2" s="3"/>
      <c r="G2" s="3"/>
      <c r="H2" s="3"/>
      <c r="I2" s="3"/>
    </row>
    <row r="3" spans="1:9" x14ac:dyDescent="0.25">
      <c r="A3" s="2"/>
      <c r="B3" s="2"/>
      <c r="C3" s="3"/>
      <c r="D3" s="3"/>
      <c r="E3" s="3"/>
      <c r="F3" s="3"/>
      <c r="G3" s="3"/>
      <c r="H3" s="3"/>
      <c r="I3" s="3"/>
    </row>
    <row r="4" spans="1:9" x14ac:dyDescent="0.25">
      <c r="A4" s="1" t="s">
        <v>20</v>
      </c>
      <c r="B4" s="28" t="s">
        <v>61</v>
      </c>
    </row>
    <row r="5" spans="1:9" x14ac:dyDescent="0.25">
      <c r="A5" s="2" t="s">
        <v>21</v>
      </c>
      <c r="B5" s="5" t="s">
        <v>55</v>
      </c>
    </row>
    <row r="6" spans="1:9" ht="15" customHeight="1" x14ac:dyDescent="0.25">
      <c r="A6" s="2" t="s">
        <v>22</v>
      </c>
      <c r="B6" s="28" t="s">
        <v>32</v>
      </c>
    </row>
    <row r="7" spans="1:9" x14ac:dyDescent="0.25">
      <c r="B7" s="6"/>
    </row>
    <row r="8" spans="1:9" ht="45.75" customHeight="1" x14ac:dyDescent="0.25">
      <c r="A8" s="1" t="s">
        <v>27</v>
      </c>
      <c r="B8" s="28" t="s">
        <v>33</v>
      </c>
    </row>
    <row r="9" spans="1:9" ht="30" x14ac:dyDescent="0.25">
      <c r="A9" s="1" t="s">
        <v>28</v>
      </c>
      <c r="B9" s="28" t="s">
        <v>34</v>
      </c>
    </row>
    <row r="10" spans="1:9" x14ac:dyDescent="0.25">
      <c r="B10" s="6"/>
    </row>
    <row r="11" spans="1:9" x14ac:dyDescent="0.25">
      <c r="A11" s="4" t="s">
        <v>29</v>
      </c>
      <c r="B11" s="28" t="s">
        <v>35</v>
      </c>
    </row>
    <row r="12" spans="1:9" x14ac:dyDescent="0.25">
      <c r="A12" t="s">
        <v>30</v>
      </c>
      <c r="B12" s="28" t="s">
        <v>36</v>
      </c>
    </row>
    <row r="13" spans="1:9" x14ac:dyDescent="0.25">
      <c r="B13" s="28" t="s">
        <v>37</v>
      </c>
    </row>
    <row r="14" spans="1:9" x14ac:dyDescent="0.25">
      <c r="B14" s="28" t="s">
        <v>38</v>
      </c>
    </row>
    <row r="15" spans="1:9" x14ac:dyDescent="0.25">
      <c r="B15" s="28" t="s">
        <v>54</v>
      </c>
    </row>
    <row r="16" spans="1:9" x14ac:dyDescent="0.25">
      <c r="B16" s="28" t="s">
        <v>64</v>
      </c>
    </row>
    <row r="17" spans="1:2" x14ac:dyDescent="0.25">
      <c r="B17" s="28" t="s">
        <v>65</v>
      </c>
    </row>
    <row r="18" spans="1:2" x14ac:dyDescent="0.25">
      <c r="B18" s="28" t="s">
        <v>66</v>
      </c>
    </row>
    <row r="19" spans="1:2" x14ac:dyDescent="0.25">
      <c r="B19" s="28" t="s">
        <v>67</v>
      </c>
    </row>
    <row r="20" spans="1:2" x14ac:dyDescent="0.25">
      <c r="B20" s="28" t="s">
        <v>68</v>
      </c>
    </row>
    <row r="21" spans="1:2" x14ac:dyDescent="0.25">
      <c r="B21" s="28" t="s">
        <v>69</v>
      </c>
    </row>
    <row r="22" spans="1:2" x14ac:dyDescent="0.25">
      <c r="B22" s="26"/>
    </row>
    <row r="24" spans="1:2" x14ac:dyDescent="0.25">
      <c r="B24" s="6"/>
    </row>
    <row r="25" spans="1:2" x14ac:dyDescent="0.25">
      <c r="A25" s="4" t="s">
        <v>31</v>
      </c>
      <c r="B25" s="5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5" sqref="L5"/>
    </sheetView>
  </sheetViews>
  <sheetFormatPr defaultColWidth="9.140625" defaultRowHeight="15" x14ac:dyDescent="0.25"/>
  <cols>
    <col min="1" max="1" width="45" style="13" customWidth="1"/>
    <col min="2" max="12" width="15.5703125" style="11" customWidth="1"/>
    <col min="13" max="13" width="4" style="11" customWidth="1"/>
    <col min="14" max="14" width="15.5703125" style="11" customWidth="1"/>
    <col min="15" max="15" width="10.7109375" style="11" hidden="1" customWidth="1"/>
    <col min="16" max="16" width="15.5703125" style="11" customWidth="1"/>
    <col min="17" max="17" width="5.7109375" style="11" customWidth="1"/>
    <col min="18" max="18" width="15.5703125" style="11" customWidth="1"/>
    <col min="19" max="19" width="4" style="11" customWidth="1"/>
    <col min="20" max="20" width="15.5703125" style="11" customWidth="1"/>
    <col min="21" max="21" width="9.140625" style="11"/>
    <col min="22" max="22" width="9.85546875" style="11" bestFit="1" customWidth="1"/>
    <col min="23" max="16384" width="9.140625" style="11"/>
  </cols>
  <sheetData>
    <row r="1" spans="1:20" x14ac:dyDescent="0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0"/>
      <c r="N1" s="10" t="s">
        <v>20</v>
      </c>
      <c r="P1" s="33" t="str">
        <f>'I - Dane podstawowe'!B4</f>
        <v>Bank Spółdzielczy w Łukowie</v>
      </c>
      <c r="Q1" s="34"/>
      <c r="R1" s="35"/>
      <c r="S1" s="10"/>
      <c r="T1" s="10"/>
    </row>
    <row r="2" spans="1:20" x14ac:dyDescent="0.2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0"/>
      <c r="N2" s="12" t="s">
        <v>21</v>
      </c>
      <c r="P2" s="33" t="str">
        <f>'I - Dane podstawowe'!B5</f>
        <v>Rada Nadzorcza</v>
      </c>
      <c r="Q2" s="34"/>
      <c r="R2" s="35"/>
      <c r="S2" s="10"/>
      <c r="T2" s="10"/>
    </row>
    <row r="3" spans="1:2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/>
      <c r="N3" s="12" t="s">
        <v>22</v>
      </c>
      <c r="P3" s="33" t="str">
        <f>'I - Dane podstawowe'!B6</f>
        <v>(data oceny)</v>
      </c>
      <c r="Q3" s="34"/>
      <c r="R3" s="35"/>
      <c r="S3" s="10"/>
      <c r="T3" s="10"/>
    </row>
    <row r="5" spans="1:20" s="19" customFormat="1" ht="90" customHeight="1" x14ac:dyDescent="0.25">
      <c r="A5" s="17"/>
      <c r="B5" s="18" t="str">
        <f>'I - Dane podstawowe'!$B$11</f>
        <v>(osoba 1)</v>
      </c>
      <c r="C5" s="18" t="str">
        <f>'I - Dane podstawowe'!$B$12</f>
        <v>(osoba 2)</v>
      </c>
      <c r="D5" s="18" t="str">
        <f>'I - Dane podstawowe'!$B$13</f>
        <v>(osoba 3)</v>
      </c>
      <c r="E5" s="18" t="str">
        <f>'I - Dane podstawowe'!$B$14</f>
        <v>(osoba 4)</v>
      </c>
      <c r="F5" s="18" t="str">
        <f>'I - Dane podstawowe'!$B$15</f>
        <v>(osoba 5)</v>
      </c>
      <c r="G5" s="18" t="str">
        <f>'I - Dane podstawowe'!$B$16</f>
        <v>(osoba 6)</v>
      </c>
      <c r="H5" s="18" t="str">
        <f>'I - Dane podstawowe'!$B$17</f>
        <v>(osoba 7)</v>
      </c>
      <c r="I5" s="18" t="str">
        <f>'I - Dane podstawowe'!$B$18</f>
        <v>(osoba 8)</v>
      </c>
      <c r="J5" s="18" t="str">
        <f>'I - Dane podstawowe'!$B$19</f>
        <v>(osoba 9)</v>
      </c>
      <c r="K5" s="18" t="str">
        <f>'I - Dane podstawowe'!$B$20</f>
        <v>(osoba 10)</v>
      </c>
      <c r="L5" s="18" t="str">
        <f>'I - Dane podstawowe'!$B$21</f>
        <v>(osoba 11)</v>
      </c>
      <c r="N5" s="20" t="s">
        <v>56</v>
      </c>
      <c r="O5" s="20" t="s">
        <v>56</v>
      </c>
      <c r="P5" s="20" t="s">
        <v>15</v>
      </c>
      <c r="R5" s="20" t="s">
        <v>19</v>
      </c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N6" s="29" t="s">
        <v>10</v>
      </c>
      <c r="O6" s="23">
        <f>IFERROR(VLOOKUP(N6,Słownik!$A$3:$B$7,2),"")</f>
        <v>2</v>
      </c>
      <c r="P6" s="21" t="str">
        <f t="shared" ref="P6:P12" si="0">IFERROR(FLOOR(AVERAGE(B6:L6),1),"")</f>
        <v/>
      </c>
      <c r="R6" s="21" t="str">
        <f>IF(P6&lt;&gt;"",IF(P6&gt;=O6,"Spełnia","Nie spełnia"),"")</f>
        <v/>
      </c>
    </row>
    <row r="7" spans="1:20" ht="30" x14ac:dyDescent="0.25">
      <c r="A7" s="14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N7" s="29" t="s">
        <v>10</v>
      </c>
      <c r="O7" s="23">
        <f>IFERROR(VLOOKUP(N7,Słownik!$A$3:$B$7,2),"")</f>
        <v>2</v>
      </c>
      <c r="P7" s="21" t="str">
        <f t="shared" si="0"/>
        <v/>
      </c>
      <c r="R7" s="21" t="str">
        <f t="shared" ref="R7:R12" si="1">IF(P7&lt;&gt;"",IF(P7&gt;=O7,"Spełnia","Nie spełnia"),"")</f>
        <v/>
      </c>
    </row>
    <row r="8" spans="1:20" ht="30" x14ac:dyDescent="0.25">
      <c r="A8" s="14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N8" s="29" t="s">
        <v>10</v>
      </c>
      <c r="O8" s="23">
        <f>IFERROR(VLOOKUP(N8,Słownik!$A$3:$B$7,2),"")</f>
        <v>2</v>
      </c>
      <c r="P8" s="21" t="str">
        <f t="shared" si="0"/>
        <v/>
      </c>
      <c r="R8" s="21" t="str">
        <f t="shared" si="1"/>
        <v/>
      </c>
    </row>
    <row r="9" spans="1:20" ht="30" x14ac:dyDescent="0.25">
      <c r="A9" s="14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N9" s="29" t="s">
        <v>10</v>
      </c>
      <c r="O9" s="23">
        <f>IFERROR(VLOOKUP(N9,Słownik!$A$3:$B$7,2),"")</f>
        <v>2</v>
      </c>
      <c r="P9" s="21" t="str">
        <f t="shared" si="0"/>
        <v/>
      </c>
      <c r="R9" s="21" t="str">
        <f t="shared" si="1"/>
        <v/>
      </c>
    </row>
    <row r="10" spans="1:20" ht="15.75" x14ac:dyDescent="0.25">
      <c r="A10" s="16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29" t="s">
        <v>10</v>
      </c>
      <c r="O10" s="23">
        <f>IFERROR(VLOOKUP(N10,Słownik!$A$3:$B$7,2),"")</f>
        <v>2</v>
      </c>
      <c r="P10" s="21" t="str">
        <f t="shared" si="0"/>
        <v/>
      </c>
      <c r="R10" s="21" t="str">
        <f t="shared" si="1"/>
        <v/>
      </c>
    </row>
    <row r="11" spans="1:20" x14ac:dyDescent="0.25">
      <c r="A11" s="14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29" t="s">
        <v>10</v>
      </c>
      <c r="O11" s="23">
        <f>IFERROR(VLOOKUP(N11,Słownik!$A$3:$B$7,2),"")</f>
        <v>2</v>
      </c>
      <c r="P11" s="21" t="str">
        <f t="shared" si="0"/>
        <v/>
      </c>
      <c r="R11" s="21" t="str">
        <f t="shared" si="1"/>
        <v/>
      </c>
    </row>
    <row r="12" spans="1:20" ht="45" x14ac:dyDescent="0.25">
      <c r="A12" s="14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N12" s="29" t="s">
        <v>10</v>
      </c>
      <c r="O12" s="23">
        <f>IFERROR(VLOOKUP(N12,Słownik!$A$3:$B$7,2),"")</f>
        <v>2</v>
      </c>
      <c r="P12" s="21" t="str">
        <f t="shared" si="0"/>
        <v/>
      </c>
      <c r="R12" s="21" t="str">
        <f t="shared" si="1"/>
        <v/>
      </c>
    </row>
  </sheetData>
  <mergeCells count="5">
    <mergeCell ref="P1:R1"/>
    <mergeCell ref="P2:R2"/>
    <mergeCell ref="P3:R3"/>
    <mergeCell ref="A2:L2"/>
    <mergeCell ref="A1:L1"/>
  </mergeCells>
  <conditionalFormatting sqref="P6:P12">
    <cfRule type="expression" dxfId="7" priority="3">
      <formula>P6&lt;N6</formula>
    </cfRule>
  </conditionalFormatting>
  <conditionalFormatting sqref="R6:R12">
    <cfRule type="cellIs" dxfId="6" priority="2" operator="equal">
      <formula>"Nie spełnia"</formula>
    </cfRule>
  </conditionalFormatting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Słownik!$A$3:$A$7</xm:f>
          </x14:formula1>
          <xm:sqref>N6:N12</xm:sqref>
        </x14:dataValidation>
        <x14:dataValidation type="list" allowBlank="1" showInputMessage="1" showErrorMessage="1" xr:uid="{00000000-0002-0000-0200-000001000000}">
          <x14:formula1>
            <xm:f>Słownik!$B$3:$B$7</xm:f>
          </x14:formula1>
          <xm:sqref>B6:L12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5" sqref="L5"/>
    </sheetView>
  </sheetViews>
  <sheetFormatPr defaultColWidth="9.140625" defaultRowHeight="15" x14ac:dyDescent="0.25"/>
  <cols>
    <col min="1" max="1" width="50.7109375" style="13" customWidth="1"/>
    <col min="2" max="12" width="15.5703125" style="11" customWidth="1"/>
    <col min="13" max="13" width="11.42578125" style="11" customWidth="1"/>
    <col min="14" max="14" width="15.5703125" style="11" customWidth="1"/>
    <col min="15" max="15" width="11.5703125" style="11" hidden="1" customWidth="1"/>
    <col min="16" max="16" width="15.5703125" style="11" customWidth="1"/>
    <col min="17" max="17" width="5.7109375" style="11" customWidth="1"/>
    <col min="18" max="18" width="15.5703125" style="11" customWidth="1"/>
    <col min="19" max="16384" width="9.140625" style="11"/>
  </cols>
  <sheetData>
    <row r="1" spans="1:18" x14ac:dyDescent="0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5"/>
      <c r="M1" s="10"/>
      <c r="N1" s="10" t="s">
        <v>20</v>
      </c>
      <c r="P1" s="33" t="str">
        <f>'I - Dane podstawowe'!B4</f>
        <v>Bank Spółdzielczy w Łukowie</v>
      </c>
      <c r="Q1" s="34"/>
      <c r="R1" s="35"/>
    </row>
    <row r="2" spans="1:18" ht="15" customHeight="1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  <c r="M2" s="12"/>
      <c r="N2" s="12" t="s">
        <v>21</v>
      </c>
      <c r="P2" s="33" t="str">
        <f>'I - Dane podstawowe'!B5</f>
        <v>Rada Nadzorcza</v>
      </c>
      <c r="Q2" s="34"/>
      <c r="R2" s="35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22</v>
      </c>
      <c r="P3" s="33" t="str">
        <f>'I - Dane podstawowe'!B6</f>
        <v>(data oceny)</v>
      </c>
      <c r="Q3" s="34"/>
      <c r="R3" s="35"/>
    </row>
    <row r="5" spans="1:18" s="19" customFormat="1" ht="90" customHeight="1" x14ac:dyDescent="0.25">
      <c r="A5" s="17"/>
      <c r="B5" s="18" t="str">
        <f>'I - Dane podstawowe'!B11</f>
        <v>(osoba 1)</v>
      </c>
      <c r="C5" s="18" t="str">
        <f>'I - Dane podstawowe'!B12</f>
        <v>(osoba 2)</v>
      </c>
      <c r="D5" s="18" t="str">
        <f>'I - Dane podstawowe'!B13</f>
        <v>(osoba 3)</v>
      </c>
      <c r="E5" s="18" t="str">
        <f>'I - Dane podstawowe'!B14</f>
        <v>(osoba 4)</v>
      </c>
      <c r="F5" s="18" t="str">
        <f>'I - Dane podstawowe'!B15</f>
        <v>(osoba 5)</v>
      </c>
      <c r="G5" s="18" t="str">
        <f>'I - Dane podstawowe'!B16</f>
        <v>(osoba 6)</v>
      </c>
      <c r="H5" s="18" t="str">
        <f>'I - Dane podstawowe'!B17</f>
        <v>(osoba 7)</v>
      </c>
      <c r="I5" s="18" t="str">
        <f>'I - Dane podstawowe'!B18</f>
        <v>(osoba 8)</v>
      </c>
      <c r="J5" s="18" t="str">
        <f>'I - Dane podstawowe'!B19</f>
        <v>(osoba 9)</v>
      </c>
      <c r="K5" s="18" t="str">
        <f>'I - Dane podstawowe'!B20</f>
        <v>(osoba 10)</v>
      </c>
      <c r="L5" s="18" t="str">
        <f>'I - Dane podstawowe'!$B$21</f>
        <v>(osoba 11)</v>
      </c>
      <c r="N5" s="20" t="s">
        <v>56</v>
      </c>
      <c r="O5" s="20" t="s">
        <v>56</v>
      </c>
      <c r="P5" s="20" t="s">
        <v>15</v>
      </c>
      <c r="R5" s="20" t="s">
        <v>19</v>
      </c>
    </row>
    <row r="6" spans="1:18" ht="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N6" s="29" t="s">
        <v>10</v>
      </c>
      <c r="O6" s="23">
        <f>IFERROR(VLOOKUP(N6,Słownik!$A$3:$B$7,2),"")</f>
        <v>2</v>
      </c>
      <c r="P6" s="21" t="str">
        <f>IFERROR(FLOOR(AVERAGE(B6:L6),1),"")</f>
        <v/>
      </c>
      <c r="R6" s="21" t="str">
        <f>IF(P6&lt;&gt;"",IF(P6&gt;=O6,"Spełnia","Nie spełnia"),"")</f>
        <v/>
      </c>
    </row>
    <row r="7" spans="1:18" ht="60" x14ac:dyDescent="0.25">
      <c r="A7" s="14" t="s">
        <v>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N7" s="29" t="s">
        <v>10</v>
      </c>
      <c r="O7" s="23">
        <f>IFERROR(VLOOKUP(N7,Słownik!$A$3:$B$7,2),"")</f>
        <v>2</v>
      </c>
      <c r="P7" s="21" t="str">
        <f>IFERROR(FLOOR(AVERAGE(B7:L7),1),"")</f>
        <v/>
      </c>
      <c r="R7" s="21" t="str">
        <f t="shared" ref="R7:R12" si="0">IF(P7&lt;&gt;"",IF(P7&gt;=O7,"Spełnia","Nie spełnia"),"")</f>
        <v/>
      </c>
    </row>
    <row r="8" spans="1:18" ht="45" x14ac:dyDescent="0.25">
      <c r="A8" s="14" t="s">
        <v>48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N8" s="29" t="s">
        <v>10</v>
      </c>
      <c r="O8" s="23">
        <f>IFERROR(VLOOKUP(N8,Słownik!$A$3:$B$7,2),"")</f>
        <v>2</v>
      </c>
      <c r="P8" s="21" t="str">
        <f>IFERROR(FLOOR(AVERAGE(B8:L8),1),"")</f>
        <v/>
      </c>
      <c r="R8" s="21" t="str">
        <f t="shared" si="0"/>
        <v/>
      </c>
    </row>
    <row r="9" spans="1:18" ht="30" x14ac:dyDescent="0.25">
      <c r="A9" s="14" t="s">
        <v>49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N9" s="29" t="s">
        <v>10</v>
      </c>
      <c r="O9" s="23">
        <f>IFERROR(VLOOKUP(N9,Słownik!$A$3:$B$7,2),"")</f>
        <v>2</v>
      </c>
      <c r="P9" s="21" t="str">
        <f>IFERROR(FLOOR(AVERAGE(B9:L9),1),"")</f>
        <v/>
      </c>
      <c r="R9" s="21" t="str">
        <f t="shared" si="0"/>
        <v/>
      </c>
    </row>
    <row r="10" spans="1:18" ht="45" x14ac:dyDescent="0.25">
      <c r="A10" s="14" t="s">
        <v>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29" t="s">
        <v>10</v>
      </c>
      <c r="O10" s="23">
        <f>IFERROR(VLOOKUP(N10,Słownik!$A$3:$B$7,2),"")</f>
        <v>2</v>
      </c>
      <c r="P10" s="21" t="str">
        <f>IFERROR(FLOOR(AVERAGE(B10:L10),1),"")</f>
        <v/>
      </c>
      <c r="R10" s="21" t="str">
        <f t="shared" si="0"/>
        <v/>
      </c>
    </row>
    <row r="11" spans="1:18" ht="30" x14ac:dyDescent="0.25">
      <c r="A11" s="14" t="s">
        <v>51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29" t="s">
        <v>10</v>
      </c>
      <c r="O11" s="23">
        <f>IFERROR(VLOOKUP(N11,Słownik!$A$3:$B$7,2),"")</f>
        <v>2</v>
      </c>
      <c r="P11" s="21" t="str">
        <f>IFERROR(FLOOR(AVERAGE(B11:L11),1),"")</f>
        <v/>
      </c>
      <c r="R11" s="21" t="str">
        <f t="shared" si="0"/>
        <v/>
      </c>
    </row>
    <row r="12" spans="1:18" x14ac:dyDescent="0.25">
      <c r="A12" s="14" t="s">
        <v>52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N12" s="29" t="s">
        <v>10</v>
      </c>
      <c r="O12" s="23">
        <f>IFERROR(VLOOKUP(N12,Słownik!$A$3:$B$7,2),"")</f>
        <v>2</v>
      </c>
      <c r="P12" s="21" t="str">
        <f>IFERROR(FLOOR(AVERAGE(B12:L12),1),"")</f>
        <v/>
      </c>
      <c r="R12" s="21" t="str">
        <f t="shared" si="0"/>
        <v/>
      </c>
    </row>
    <row r="13" spans="1:18" ht="30" x14ac:dyDescent="0.25">
      <c r="A13" s="14" t="s">
        <v>45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N13" s="29" t="s">
        <v>10</v>
      </c>
      <c r="O13" s="23">
        <f>IFERROR(VLOOKUP(N13,Słownik!$A$3:$B$7,2),"")</f>
        <v>2</v>
      </c>
      <c r="P13" s="21" t="str">
        <f>IFERROR(FLOOR(AVERAGE(B13:L13),1),"")</f>
        <v/>
      </c>
      <c r="R13" s="21" t="str">
        <f t="shared" ref="R13" si="1">IF(P13&lt;&gt;"",IF(P13&gt;=O13,"Spełnia","Nie spełnia"),"")</f>
        <v/>
      </c>
    </row>
  </sheetData>
  <mergeCells count="5">
    <mergeCell ref="A1:K1"/>
    <mergeCell ref="A2:K2"/>
    <mergeCell ref="P1:R1"/>
    <mergeCell ref="P2:R2"/>
    <mergeCell ref="P3:R3"/>
  </mergeCells>
  <conditionalFormatting sqref="P6:P12">
    <cfRule type="expression" dxfId="5" priority="4">
      <formula>P6&lt;N6</formula>
    </cfRule>
  </conditionalFormatting>
  <conditionalFormatting sqref="R6:R12">
    <cfRule type="cellIs" dxfId="4" priority="3" operator="equal">
      <formula>"Nie spełnia"</formula>
    </cfRule>
  </conditionalFormatting>
  <conditionalFormatting sqref="P13">
    <cfRule type="expression" dxfId="3" priority="2">
      <formula>P13&lt;N13</formula>
    </cfRule>
  </conditionalFormatting>
  <conditionalFormatting sqref="R13">
    <cfRule type="cellIs" dxfId="2" priority="1" operator="equal">
      <formula>"Nie spełnia"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Słownik!$A$3:$A$7</xm:f>
          </x14:formula1>
          <xm:sqref>N6:N13</xm:sqref>
        </x14:dataValidation>
        <x14:dataValidation type="list" allowBlank="1" showInputMessage="1" showErrorMessage="1" xr:uid="{00000000-0002-0000-0300-000001000000}">
          <x14:formula1>
            <xm:f>Słownik!$B$3:$B$7</xm:f>
          </x14:formula1>
          <xm:sqref>B6:L13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"/>
  <sheetViews>
    <sheetView zoomScaleNormal="100" workbookViewId="0">
      <selection activeCell="B5" sqref="B5"/>
    </sheetView>
  </sheetViews>
  <sheetFormatPr defaultColWidth="9.140625" defaultRowHeight="15" x14ac:dyDescent="0.25"/>
  <cols>
    <col min="1" max="1" width="37.5703125" style="11" customWidth="1"/>
    <col min="2" max="12" width="15.5703125" style="11" customWidth="1"/>
    <col min="13" max="13" width="4" style="11" customWidth="1"/>
    <col min="14" max="14" width="15.5703125" style="11" customWidth="1"/>
    <col min="15" max="15" width="11.85546875" style="11" hidden="1" customWidth="1"/>
    <col min="16" max="16" width="15.5703125" style="11" customWidth="1"/>
    <col min="17" max="17" width="5.7109375" style="11" customWidth="1"/>
    <col min="18" max="18" width="15.5703125" style="11" customWidth="1"/>
    <col min="19" max="16384" width="9.140625" style="11"/>
  </cols>
  <sheetData>
    <row r="1" spans="1:18" x14ac:dyDescent="0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0"/>
      <c r="N1" s="10" t="s">
        <v>20</v>
      </c>
      <c r="P1" s="33" t="str">
        <f>'I - Dane podstawowe'!B4</f>
        <v>Bank Spółdzielczy w Łukowie</v>
      </c>
      <c r="Q1" s="34"/>
      <c r="R1" s="35"/>
    </row>
    <row r="2" spans="1:18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0"/>
      <c r="N2" s="12" t="s">
        <v>21</v>
      </c>
      <c r="P2" s="33" t="str">
        <f>'I - Dane podstawowe'!B5</f>
        <v>Rada Nadzorcza</v>
      </c>
      <c r="Q2" s="34"/>
      <c r="R2" s="35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/>
      <c r="N3" s="12" t="s">
        <v>22</v>
      </c>
      <c r="P3" s="33" t="str">
        <f>'I - Dane podstawowe'!B6</f>
        <v>(data oceny)</v>
      </c>
      <c r="Q3" s="34"/>
      <c r="R3" s="35"/>
    </row>
    <row r="5" spans="1:18" ht="132.75" customHeight="1" x14ac:dyDescent="0.25">
      <c r="A5" s="13"/>
      <c r="B5" s="18" t="str">
        <f>'I - Dane podstawowe'!$B$11</f>
        <v>(osoba 1)</v>
      </c>
      <c r="C5" s="18" t="str">
        <f>'I - Dane podstawowe'!$B$12</f>
        <v>(osoba 2)</v>
      </c>
      <c r="D5" s="18" t="str">
        <f>'I - Dane podstawowe'!$B$13</f>
        <v>(osoba 3)</v>
      </c>
      <c r="E5" s="18" t="str">
        <f>'I - Dane podstawowe'!$B$14</f>
        <v>(osoba 4)</v>
      </c>
      <c r="F5" s="18" t="str">
        <f>'I - Dane podstawowe'!$B$15</f>
        <v>(osoba 5)</v>
      </c>
      <c r="G5" s="18" t="str">
        <f>'I - Dane podstawowe'!$B$16</f>
        <v>(osoba 6)</v>
      </c>
      <c r="H5" s="18" t="str">
        <f>'I - Dane podstawowe'!$B$17</f>
        <v>(osoba 7)</v>
      </c>
      <c r="I5" s="18" t="str">
        <f>'I - Dane podstawowe'!$B$18</f>
        <v>(osoba 8)</v>
      </c>
      <c r="J5" s="18" t="str">
        <f>'I - Dane podstawowe'!$B$19</f>
        <v>(osoba 9)</v>
      </c>
      <c r="K5" s="18" t="str">
        <f>'I - Dane podstawowe'!$B$20</f>
        <v>(osoba 10)</v>
      </c>
      <c r="L5" s="18" t="str">
        <f>'I - Dane podstawowe'!$B$21</f>
        <v>(osoba 11)</v>
      </c>
      <c r="N5" s="20" t="s">
        <v>56</v>
      </c>
      <c r="O5" s="20" t="s">
        <v>56</v>
      </c>
      <c r="P5" s="20" t="s">
        <v>15</v>
      </c>
      <c r="Q5" s="17"/>
      <c r="R5" s="20" t="s">
        <v>19</v>
      </c>
    </row>
    <row r="6" spans="1:18" ht="24.95" customHeight="1" x14ac:dyDescent="0.25">
      <c r="A6" s="22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N6" s="29" t="s">
        <v>10</v>
      </c>
      <c r="O6" s="23">
        <f>IFERROR(VLOOKUP(N6,Słownik!$A$3:$B$7,2),"")</f>
        <v>2</v>
      </c>
      <c r="P6" s="21" t="str">
        <f>IFERROR(FLOOR(AVERAGE(B6:L6),1),"")</f>
        <v/>
      </c>
      <c r="R6" s="21" t="str">
        <f>IF(P6&lt;&gt;"",IF(P6&gt;=O6,"Spełnia","Nie spełnia"),"")</f>
        <v/>
      </c>
    </row>
    <row r="7" spans="1:18" ht="24.95" customHeight="1" x14ac:dyDescent="0.25">
      <c r="A7" s="30" t="s">
        <v>62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N7" s="29" t="s">
        <v>10</v>
      </c>
      <c r="O7" s="23">
        <f>IFERROR(VLOOKUP(N7,Słownik!$A$3:$B$7,2),"")</f>
        <v>2</v>
      </c>
      <c r="P7" s="21" t="str">
        <f>IFERROR(FLOOR(AVERAGE(B7:L7),1),"")</f>
        <v/>
      </c>
      <c r="R7" s="21" t="str">
        <f t="shared" ref="R7:R8" si="0">IF(P7&lt;&gt;"",IF(P7&gt;=O7,"Spełnia","Nie spełnia"),"")</f>
        <v/>
      </c>
    </row>
    <row r="8" spans="1:18" ht="24.95" customHeight="1" x14ac:dyDescent="0.25">
      <c r="A8" s="30" t="s">
        <v>63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N8" s="29" t="s">
        <v>10</v>
      </c>
      <c r="O8" s="23">
        <f>IFERROR(VLOOKUP(N8,Słownik!$A$3:$B$7,2),"")</f>
        <v>2</v>
      </c>
      <c r="P8" s="21" t="str">
        <f>IFERROR(FLOOR(AVERAGE(B8:L8),1),"")</f>
        <v/>
      </c>
      <c r="R8" s="21" t="str">
        <f t="shared" si="0"/>
        <v/>
      </c>
    </row>
  </sheetData>
  <mergeCells count="5">
    <mergeCell ref="A1:L1"/>
    <mergeCell ref="A2:L2"/>
    <mergeCell ref="P1:R1"/>
    <mergeCell ref="P2:R2"/>
    <mergeCell ref="P3:R3"/>
  </mergeCells>
  <conditionalFormatting sqref="R6:R8">
    <cfRule type="cellIs" dxfId="1" priority="1" operator="equal">
      <formula>"Nie spełnia"</formula>
    </cfRule>
  </conditionalFormatting>
  <conditionalFormatting sqref="P6:P8">
    <cfRule type="expression" dxfId="0" priority="2">
      <formula>P6&lt;N6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Słownik!$A$3:$A$7</xm:f>
          </x14:formula1>
          <xm:sqref>N6:N8</xm:sqref>
        </x14:dataValidation>
        <x14:dataValidation type="list" allowBlank="1" showInputMessage="1" showErrorMessage="1" xr:uid="{00000000-0002-0000-0400-000001000000}">
          <x14:formula1>
            <xm:f>Słownik!$B$3:$B$7</xm:f>
          </x14:formula1>
          <xm:sqref>B6:L8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abSelected="1" workbookViewId="0">
      <selection activeCell="E13" sqref="E13"/>
    </sheetView>
  </sheetViews>
  <sheetFormatPr defaultRowHeight="15" x14ac:dyDescent="0.25"/>
  <cols>
    <col min="1" max="1" width="15.7109375" customWidth="1"/>
    <col min="4" max="4" width="14.42578125" customWidth="1"/>
  </cols>
  <sheetData>
    <row r="1" spans="1:7" x14ac:dyDescent="0.25">
      <c r="A1" t="s">
        <v>7</v>
      </c>
      <c r="D1" t="s">
        <v>16</v>
      </c>
      <c r="G1" t="s">
        <v>23</v>
      </c>
    </row>
    <row r="2" spans="1:7" x14ac:dyDescent="0.25">
      <c r="A2" t="s">
        <v>12</v>
      </c>
      <c r="B2" t="s">
        <v>13</v>
      </c>
    </row>
    <row r="3" spans="1:7" x14ac:dyDescent="0.25">
      <c r="A3" t="s">
        <v>8</v>
      </c>
      <c r="B3">
        <v>0</v>
      </c>
      <c r="D3" t="s">
        <v>17</v>
      </c>
      <c r="E3">
        <v>0</v>
      </c>
      <c r="G3" t="s">
        <v>24</v>
      </c>
    </row>
    <row r="4" spans="1:7" x14ac:dyDescent="0.25">
      <c r="A4" t="s">
        <v>9</v>
      </c>
      <c r="B4">
        <v>1</v>
      </c>
      <c r="D4" t="s">
        <v>18</v>
      </c>
      <c r="E4">
        <v>1</v>
      </c>
      <c r="G4" t="s">
        <v>25</v>
      </c>
    </row>
    <row r="5" spans="1:7" x14ac:dyDescent="0.25">
      <c r="A5" t="s">
        <v>10</v>
      </c>
      <c r="B5">
        <v>2</v>
      </c>
    </row>
    <row r="6" spans="1:7" x14ac:dyDescent="0.25">
      <c r="A6" t="s">
        <v>11</v>
      </c>
      <c r="B6">
        <v>3</v>
      </c>
    </row>
    <row r="7" spans="1:7" x14ac:dyDescent="0.25">
      <c r="A7" t="s">
        <v>14</v>
      </c>
      <c r="B7">
        <v>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FF6C59441584BBBCC6D5F42167CED" ma:contentTypeVersion="0" ma:contentTypeDescription="Utwórz nowy dokument." ma:contentTypeScope="" ma:versionID="a6b1adc7fa10959b3585e57741b561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4519DF-AA0E-423A-96DA-58D2B80131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1C0B1-2B37-42FF-BAA7-8B460BE49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122929-6E74-4B54-ADF9-940DD992BA75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Instrukcja</vt:lpstr>
      <vt:lpstr>I - Dane podstawowe</vt:lpstr>
      <vt:lpstr>II - Zarządzanie</vt:lpstr>
      <vt:lpstr>III - Ryzyko</vt:lpstr>
      <vt:lpstr>IV - Linie biznesowe</vt:lpstr>
      <vt:lpstr>Słownik</vt:lpstr>
      <vt:lpstr>Poziomy2</vt:lpstr>
      <vt:lpstr>Poziomy5</vt:lpstr>
      <vt:lpstr>'II - Zarządzanie'!Tytuły_wydruku</vt:lpstr>
      <vt:lpstr>'III - Ryzyko'!Tytuły_wydruku</vt:lpstr>
      <vt:lpstr>'IV - Linie biznesowe'!Tytuły_wydruku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Piotrowska</dc:creator>
  <cp:lastModifiedBy>Paweł Gojdycz</cp:lastModifiedBy>
  <cp:lastPrinted>2022-02-09T14:27:48Z</cp:lastPrinted>
  <dcterms:created xsi:type="dcterms:W3CDTF">2019-11-13T08:57:13Z</dcterms:created>
  <dcterms:modified xsi:type="dcterms:W3CDTF">2022-02-09T14:27:52Z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0x010100513FF6C59441584BBBCC6D5F42167CED</vt:lpwstr>
  </property>
  <property fmtid="{D5CDD505-2E9C-101B-9397-08002B2CF9AE}" pid="3" name="BPSKATEGORIA">
    <vt:lpwstr>Ogolnodostepny</vt:lpwstr>
  </property>
  <property fmtid="{D5CDD505-2E9C-101B-9397-08002B2CF9AE}" pid="4" name="BPSClassifiedBy">
    <vt:lpwstr>BANK\Magdalena.Piotrowska;Magdalena Piotrowska</vt:lpwstr>
  </property>
  <property fmtid="{D5CDD505-2E9C-101B-9397-08002B2CF9AE}" pid="5" name="BPSClassificationDate">
    <vt:lpwstr>2022-01-28T13:42:05.3111806+01:00</vt:lpwstr>
  </property>
  <property fmtid="{D5CDD505-2E9C-101B-9397-08002B2CF9AE}" pid="6" name="BPSClassifiedBySID">
    <vt:lpwstr>BANK\S-1-5-21-2235066060-4034229115-1914166231-66505</vt:lpwstr>
  </property>
  <property fmtid="{D5CDD505-2E9C-101B-9397-08002B2CF9AE}" pid="7" name="BPSGRNItemId">
    <vt:lpwstr>GRN-663ca840-5571-4ef8-b4d5-2e16ce0f5f45</vt:lpwstr>
  </property>
  <property fmtid="{D5CDD505-2E9C-101B-9397-08002B2CF9AE}" pid="8" name="BPSHash">
    <vt:lpwstr>QDvLFG2FObw8aoT40vVDABNGQQHw4bf8Kv9FvOc4fvA=</vt:lpwstr>
  </property>
  <property fmtid="{D5CDD505-2E9C-101B-9397-08002B2CF9AE}" pid="9" name="BPSRefresh">
    <vt:lpwstr>False</vt:lpwstr>
  </property>
</Properties>
</file>